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491EBB20-CCDE-44ED-88FD-78BA9AEB9FD6}" xr6:coauthVersionLast="45" xr6:coauthVersionMax="45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ESF_DET!$B$2:$H$100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<sst xmlns="http://schemas.openxmlformats.org/spreadsheetml/2006/main" count="135" uniqueCount="131">
  <si>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</si>
  <si>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</si>
  <si>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</si>
  <si>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</si>
  <si>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</si>
  <si>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</si>
  <si>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</si>
  <si>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</si>
  <si>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</si>
  <si>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</si>
  <si>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</si>
  <si>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</si>
  <si>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</si>
  <si>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</si>
  <si>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</si>
  <si>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</si>
  <si>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</si>
  <si>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</si>
  <si>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</si>
  <si>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</si>
  <si>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</si>
  <si>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</si>
  <si>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</si>
  <si>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</si>
  <si>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</si>
  <si>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</si>
  <si>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</si>
  <si>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</si>
  <si>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</si>
  <si>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</si>
  <si>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</si>
  <si>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</si>
  <si>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</si>
  <si>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</si>
  <si>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</si>
  <si>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</si>
  <si>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</si>
  <si>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</si>
  <si>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</si>
  <si>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</si>
  <si>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</si>
  <si>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</si>
  <si>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</si>
  <si>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</si>
  <si>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</si>
  <si>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</si>
  <si>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</si>
  <si>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</si>
  <si>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</si>
  <si>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</si>
  <si>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</si>
  <si>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</si>
  <si>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</si>
  <si>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</si>
  <si>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</si>
  <si>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</si>
  <si>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</si>
  <si>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</si>
  <si>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</si>
  <si>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</si>
  <si>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</si>
  <si>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</si>
  <si>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</si>
  <si>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</si>
  <si>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</si>
  <si>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</si>
  <si>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</si>
  <si>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</si>
  <si>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</si>
  <si>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</si>
  <si>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</si>
  <si>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</si>
  <si>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</si>
  <si>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</si>
  <si>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</si>
  <si>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</si>
  <si>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</si>
  <si>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</si>
  <si>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</si>
  <si>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</si>
  <si>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</si>
  <si>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</si>
  <si>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</si>
  <si>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</si>
  <si>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</si>
  <si>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</si>
  <si>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</si>
  <si>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</si>
  <si>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</si>
  <si>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</si>
  <si>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</si>
  <si>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</si>
  <si>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</si>
  <si>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</si>
  <si>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</si>
  <si>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</si>
  <si>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</si>
  <si>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</si>
  <si>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</si>
  <si>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</si>
  <si>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</si>
  <si>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</si>
  <si>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</si>
  <si>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</si>
  <si>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</si>
  <si>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</si>
  <si>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</si>
  <si>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</si>
  <si>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</si>
  <si>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</si>
  <si>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</si>
  <si>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</si>
  <si>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</si>
  <si>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</si>
  <si>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</si>
  <si>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</si>
  <si>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</si>
  <si>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</si>
  <si>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</si>
  <si>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</si>
  <si>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</si>
  <si>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</si>
  <si>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</si>
  <si>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</si>
  <si>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JUNTA RURAL DE AGUA Y SANEAMIENTO DR.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</si>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</sst>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A75" zoomScale="60" zoomScaleNormal="90" workbookViewId="0">
      <selection activeCell="D93" sqref="D9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3" width="21.42578125" style="1" customWidth="1"/>
    <col min="4" max="4" width="25" style="1" customWidth="1"/>
    <col min="5" max="5" width="47.42578125" style="1" customWidth="1"/>
    <col min="6" max="6" width="19" customWidth="1"/>
    <col min="7" max="7" width="20.855468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35583</v>
      </c>
      <c r="D9" s="20">
        <f>SUM(D10:D16)</f>
        <v>34000</v>
      </c>
      <c r="E9" s="11" t="s">
        <v>9</v>
      </c>
      <c r="F9" s="20">
        <f>SUM(F10:F18)</f>
        <v>15525478</v>
      </c>
      <c r="G9" s="20">
        <f>SUM(G10:G18)</f>
        <v>15699967</v>
      </c>
    </row>
    <row r="10" spans="2:8" x14ac:dyDescent="0.25">
      <c r="B10" s="12" t="s">
        <v>10</v>
      </c>
      <c r="C10" s="26">
        <v>3000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32583</v>
      </c>
      <c r="D11" s="26">
        <v>34000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2627572</v>
      </c>
      <c r="D17" s="20">
        <f>SUM(D18:D24)</f>
        <v>2619845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15525478</v>
      </c>
      <c r="G18" s="26">
        <v>15699967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2627572</v>
      </c>
      <c r="D20" s="26">
        <v>13414488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-10810643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16000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693867</v>
      </c>
      <c r="D25" s="20">
        <f>SUM(D26:D30)</f>
        <v>642277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693867</v>
      </c>
      <c r="D30" s="26">
        <v>642277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1258314</v>
      </c>
      <c r="G42" s="20">
        <f>SUM(G43:G45)</f>
        <v>1258314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1258314</v>
      </c>
      <c r="G45" s="26">
        <v>1258314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3357022</v>
      </c>
      <c r="D47" s="20">
        <f>SUM(D41,D38,D37,D31,D25,D17,D9)</f>
        <v>3296122</v>
      </c>
      <c r="E47" s="14" t="s">
        <v>83</v>
      </c>
      <c r="F47" s="20">
        <f>SUM(F42,F38,F31,F27,F26,F23,F19,F9)</f>
        <v>16783792</v>
      </c>
      <c r="G47" s="20">
        <f>SUM(G42,G38,G31,G27,G26,G23,G19,G9)</f>
        <v>16958281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31962481</v>
      </c>
      <c r="D52" s="26">
        <v>31716768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279827</v>
      </c>
      <c r="D53" s="26">
        <v>236333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16783792</v>
      </c>
      <c r="G59" s="20">
        <f>SUM(G47,G57)</f>
        <v>16958281</v>
      </c>
    </row>
    <row r="60" spans="2:7" ht="24" x14ac:dyDescent="0.25">
      <c r="B60" s="4" t="s">
        <v>103</v>
      </c>
      <c r="C60" s="20">
        <f>SUM(C50:C58)</f>
        <v>32242308</v>
      </c>
      <c r="D60" s="20">
        <f>SUM(D50:D58)</f>
        <v>31953101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35599330</v>
      </c>
      <c r="D62" s="20">
        <f>SUM(D47,D60)</f>
        <v>35249223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21138092</v>
      </c>
      <c r="G63" s="20">
        <f>SUM(G64:G66)</f>
        <v>21138092</v>
      </c>
    </row>
    <row r="64" spans="2:7" x14ac:dyDescent="0.25">
      <c r="B64" s="15"/>
      <c r="C64" s="23"/>
      <c r="D64" s="23"/>
      <c r="E64" s="11" t="s">
        <v>107</v>
      </c>
      <c r="F64" s="26">
        <v>21138092</v>
      </c>
      <c r="G64" s="26">
        <v>21138092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-2322554</v>
      </c>
      <c r="G68" s="20">
        <f>SUM(G69:G73)</f>
        <v>-2847150</v>
      </c>
    </row>
    <row r="69" spans="2:7" x14ac:dyDescent="0.25">
      <c r="B69" s="15"/>
      <c r="C69" s="23"/>
      <c r="D69" s="23"/>
      <c r="E69" s="11" t="s">
        <v>111</v>
      </c>
      <c r="F69" s="26">
        <v>96671</v>
      </c>
      <c r="G69" s="26">
        <v>96671</v>
      </c>
    </row>
    <row r="70" spans="2:7" x14ac:dyDescent="0.25">
      <c r="B70" s="15"/>
      <c r="C70" s="23"/>
      <c r="D70" s="23"/>
      <c r="E70" s="11" t="s">
        <v>112</v>
      </c>
      <c r="F70" s="26">
        <v>-2419225</v>
      </c>
      <c r="G70" s="26">
        <v>-2943821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18815538</v>
      </c>
      <c r="G79" s="20">
        <f>SUM(G63,G68,G75)</f>
        <v>18290942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35599330</v>
      </c>
      <c r="G81" s="20">
        <f>SUM(G59,G79)</f>
        <v>35249223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43" t="s">
        <v>125</v>
      </c>
      <c r="D94" s="43" t="s">
        <v>126</v>
      </c>
      <c r="E94" s="28"/>
    </row>
    <row r="95" spans="2:7" s="29" customFormat="1" x14ac:dyDescent="0.25">
      <c r="B95" s="43" t="s">
        <v>127</v>
      </c>
      <c r="D95" s="43" t="s">
        <v>128</v>
      </c>
      <c r="E95" s="28"/>
    </row>
    <row r="96" spans="2:7" s="29" customFormat="1" x14ac:dyDescent="0.25">
      <c r="B96" s="43" t="s">
        <v>129</v>
      </c>
      <c r="D96" s="43" t="s">
        <v>129</v>
      </c>
      <c r="E96" s="28"/>
    </row>
    <row r="97" spans="2:19" s="29" customFormat="1" x14ac:dyDescent="0.25">
      <c r="B97" s="44"/>
      <c r="E97" s="28"/>
    </row>
    <row r="98" spans="2:19" s="29" customFormat="1" x14ac:dyDescent="0.25">
      <c r="B98" s="44" t="s">
        <v>130</v>
      </c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5" fitToHeight="0" orientation="landscape" r:id="rId1"/>
  <rowBreaks count="2" manualBreakCount="2">
    <brk id="31" min="1" max="7" man="1"/>
    <brk id="6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2020-01-08T19:54:23Z</dcterms:created>
  <dcterms:modified xsi:type="dcterms:W3CDTF">2022-02-02T21:10:45Z</dcterms:modified>
</cp:coreProperties>
</file>